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isl\Desktop\wiki\"/>
    </mc:Choice>
  </mc:AlternateContent>
  <xr:revisionPtr revIDLastSave="0" documentId="8_{3EFD55FE-5DC8-4A8D-AD02-D62003ABAB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PE30E Průběžný test 1 (pátek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9" i="1"/>
  <c r="Q20" i="1"/>
  <c r="Q21" i="1"/>
  <c r="Q22" i="1"/>
  <c r="Q23" i="1"/>
  <c r="Q24" i="1"/>
  <c r="Q25" i="1"/>
  <c r="Q26" i="1"/>
  <c r="Q27" i="1"/>
  <c r="Q28" i="1"/>
  <c r="Q29" i="1"/>
  <c r="Q30" i="1"/>
  <c r="Q32" i="1"/>
  <c r="Q33" i="1"/>
  <c r="Q34" i="1"/>
  <c r="Q36" i="1"/>
  <c r="Q37" i="1"/>
  <c r="Q4" i="1"/>
  <c r="Q2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" i="1"/>
  <c r="G34" i="1"/>
  <c r="G33" i="1"/>
  <c r="D41" i="1"/>
  <c r="E41" i="1"/>
  <c r="G20" i="1"/>
  <c r="G32" i="1"/>
  <c r="G38" i="1"/>
  <c r="G12" i="1"/>
  <c r="G8" i="1"/>
  <c r="G2" i="1"/>
  <c r="G23" i="1"/>
  <c r="G5" i="1"/>
  <c r="G24" i="1"/>
  <c r="G16" i="1"/>
  <c r="G39" i="1"/>
  <c r="G18" i="1"/>
  <c r="G30" i="1"/>
  <c r="G37" i="1"/>
  <c r="G29" i="1"/>
  <c r="G11" i="1"/>
  <c r="G9" i="1"/>
  <c r="G27" i="1"/>
  <c r="G15" i="1"/>
  <c r="G26" i="1"/>
  <c r="G31" i="1"/>
  <c r="G10" i="1"/>
  <c r="G35" i="1"/>
  <c r="G17" i="1"/>
  <c r="G28" i="1"/>
  <c r="G40" i="1"/>
  <c r="G19" i="1"/>
  <c r="G6" i="1"/>
  <c r="G3" i="1"/>
  <c r="G13" i="1"/>
  <c r="G7" i="1"/>
  <c r="G4" i="1"/>
  <c r="G14" i="1"/>
  <c r="G25" i="1"/>
  <c r="G22" i="1"/>
  <c r="G36" i="1"/>
  <c r="G21" i="1"/>
</calcChain>
</file>

<file path=xl/sharedStrings.xml><?xml version="1.0" encoding="utf-8"?>
<sst xmlns="http://schemas.openxmlformats.org/spreadsheetml/2006/main" count="233" uniqueCount="103">
  <si>
    <t>Příjmení</t>
  </si>
  <si>
    <t>Křestní jméno</t>
  </si>
  <si>
    <t>Shiriaeva</t>
  </si>
  <si>
    <t>Kseniia</t>
  </si>
  <si>
    <t>Lišková</t>
  </si>
  <si>
    <t>Karolína</t>
  </si>
  <si>
    <t>Tesaříková</t>
  </si>
  <si>
    <t>Denisa</t>
  </si>
  <si>
    <t>Kučerová</t>
  </si>
  <si>
    <t>Barbora</t>
  </si>
  <si>
    <t>Vodičková</t>
  </si>
  <si>
    <t>Daniela</t>
  </si>
  <si>
    <t>Tupá</t>
  </si>
  <si>
    <t>Pospíchalová</t>
  </si>
  <si>
    <t>Karolina</t>
  </si>
  <si>
    <t>Vargová</t>
  </si>
  <si>
    <t>Kamila</t>
  </si>
  <si>
    <t>Límanová</t>
  </si>
  <si>
    <t>Eliška</t>
  </si>
  <si>
    <t>Pleskačová</t>
  </si>
  <si>
    <t>Šímová</t>
  </si>
  <si>
    <t>Vendula</t>
  </si>
  <si>
    <t>Škabroudová</t>
  </si>
  <si>
    <t>Sára</t>
  </si>
  <si>
    <t>Haspeklová</t>
  </si>
  <si>
    <t>Natálie</t>
  </si>
  <si>
    <t>Kukhareva</t>
  </si>
  <si>
    <t>Daria</t>
  </si>
  <si>
    <t>Čumplová</t>
  </si>
  <si>
    <t>Nikola</t>
  </si>
  <si>
    <t>Poláčková</t>
  </si>
  <si>
    <t>Ševelová</t>
  </si>
  <si>
    <t>Vasileska</t>
  </si>
  <si>
    <t>Kristina</t>
  </si>
  <si>
    <t>Medková</t>
  </si>
  <si>
    <t>Jana</t>
  </si>
  <si>
    <t>Saranchimeg</t>
  </si>
  <si>
    <t>Uuganbayar</t>
  </si>
  <si>
    <t>Sinegub</t>
  </si>
  <si>
    <t>Yelizaveta</t>
  </si>
  <si>
    <t>Daníčková</t>
  </si>
  <si>
    <t>Želinová</t>
  </si>
  <si>
    <t>Michaela</t>
  </si>
  <si>
    <t>Chaika</t>
  </si>
  <si>
    <t>Polina</t>
  </si>
  <si>
    <t>Poláková</t>
  </si>
  <si>
    <t>Špronglová</t>
  </si>
  <si>
    <t>Aneta</t>
  </si>
  <si>
    <t>Knittlová</t>
  </si>
  <si>
    <t>Kateřina</t>
  </si>
  <si>
    <t>Vacíková</t>
  </si>
  <si>
    <t>Lucie</t>
  </si>
  <si>
    <t>Dvořáková</t>
  </si>
  <si>
    <t>Nela</t>
  </si>
  <si>
    <t>Movchan</t>
  </si>
  <si>
    <t>Obiedkov</t>
  </si>
  <si>
    <t>Tymur</t>
  </si>
  <si>
    <t>Kharchenko</t>
  </si>
  <si>
    <t>Anna</t>
  </si>
  <si>
    <t>Lapshin</t>
  </si>
  <si>
    <t>Georgii</t>
  </si>
  <si>
    <t>Němcová</t>
  </si>
  <si>
    <t>Shlykov</t>
  </si>
  <si>
    <t>Nikita</t>
  </si>
  <si>
    <t>Maksimov</t>
  </si>
  <si>
    <t>Oleksandr</t>
  </si>
  <si>
    <t>Doleželová</t>
  </si>
  <si>
    <t>Veronika</t>
  </si>
  <si>
    <t>Celkový průměr</t>
  </si>
  <si>
    <t>1. test</t>
  </si>
  <si>
    <t>2. test</t>
  </si>
  <si>
    <t xml:space="preserve">3. test </t>
  </si>
  <si>
    <t xml:space="preserve">celkem </t>
  </si>
  <si>
    <t>pomocný sloupec</t>
  </si>
  <si>
    <t>+3</t>
  </si>
  <si>
    <t>+2</t>
  </si>
  <si>
    <t>+1</t>
  </si>
  <si>
    <t>0</t>
  </si>
  <si>
    <t>-1</t>
  </si>
  <si>
    <t>-2</t>
  </si>
  <si>
    <t>-3</t>
  </si>
  <si>
    <t>Nilskaia</t>
  </si>
  <si>
    <t>Pořadí</t>
  </si>
  <si>
    <t>2-3</t>
  </si>
  <si>
    <t>4-6</t>
  </si>
  <si>
    <t>12-13</t>
  </si>
  <si>
    <t>17-18</t>
  </si>
  <si>
    <t>20-21</t>
  </si>
  <si>
    <t>22-23</t>
  </si>
  <si>
    <t>24</t>
  </si>
  <si>
    <t>bonifikace</t>
  </si>
  <si>
    <t>body za aktivitu</t>
  </si>
  <si>
    <t>možná bonifikace</t>
  </si>
  <si>
    <t>test 16.5.</t>
  </si>
  <si>
    <t>kvalifikace</t>
  </si>
  <si>
    <t>body po bonifikaci</t>
  </si>
  <si>
    <t>předběžná známka</t>
  </si>
  <si>
    <t>po přičtení bodu ano</t>
  </si>
  <si>
    <t>ANO</t>
  </si>
  <si>
    <t>NE</t>
  </si>
  <si>
    <t>1-</t>
  </si>
  <si>
    <t>nestačí body</t>
  </si>
  <si>
    <t>3+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</si>
</sst>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2"/>
      <color rgb="FF000000"/>
      <name val="Calibri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/>
    <xf numFmtId="2" fontId="0" fillId="0" borderId="0" xfId="0" applyNumberFormat="1" applyFont="1"/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65" fontId="0" fillId="0" borderId="0" xfId="0" applyNumberFormat="1" applyFont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164" fontId="0" fillId="0" borderId="0" xfId="0" applyNumberFormat="1" applyFont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4" borderId="0" xfId="0" applyFont="1" applyFill="1"/>
    <xf numFmtId="0" fontId="0" fillId="2" borderId="0" xfId="0" applyFont="1" applyFill="1"/>
    <xf numFmtId="165" fontId="0" fillId="2" borderId="0" xfId="0" applyNumberFormat="1" applyFont="1" applyFill="1"/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A9" workbookViewId="0">
      <selection activeCell="R30" sqref="R30"/>
    </sheetView>
  </sheetViews>
  <sheetFormatPr defaultRowHeight="15.6" x14ac:dyDescent="0.3"/>
  <cols>
    <col min="1" max="1" width="8.796875" style="4"/>
    <col min="2" max="2" width="12.69921875" customWidth="1"/>
    <col min="17" max="17" width="12.796875" customWidth="1"/>
  </cols>
  <sheetData>
    <row r="1" spans="1:18" x14ac:dyDescent="0.3">
      <c r="A1" s="6" t="s">
        <v>82</v>
      </c>
      <c r="B1" t="s">
        <v>0</v>
      </c>
      <c r="C1" t="s">
        <v>1</v>
      </c>
      <c r="D1" s="2" t="s">
        <v>69</v>
      </c>
      <c r="E1" s="2" t="s">
        <v>70</v>
      </c>
      <c r="F1" s="2" t="s">
        <v>71</v>
      </c>
      <c r="G1" s="2" t="s">
        <v>72</v>
      </c>
      <c r="H1" s="14" t="s">
        <v>90</v>
      </c>
      <c r="I1" s="2" t="s">
        <v>73</v>
      </c>
      <c r="K1" s="10" t="s">
        <v>91</v>
      </c>
      <c r="M1" s="11" t="s">
        <v>92</v>
      </c>
      <c r="O1" t="s">
        <v>93</v>
      </c>
      <c r="P1" t="s">
        <v>94</v>
      </c>
      <c r="Q1" t="s">
        <v>95</v>
      </c>
      <c r="R1" t="s">
        <v>96</v>
      </c>
    </row>
    <row r="2" spans="1:18" x14ac:dyDescent="0.3">
      <c r="A2" s="7">
        <v>1</v>
      </c>
      <c r="B2" t="s">
        <v>24</v>
      </c>
      <c r="C2" t="s">
        <v>25</v>
      </c>
      <c r="D2" s="1">
        <v>10</v>
      </c>
      <c r="E2" s="5">
        <v>10</v>
      </c>
      <c r="F2" s="8">
        <v>8.75</v>
      </c>
      <c r="G2" s="8">
        <f t="shared" ref="G2:G40" si="0">D2+E2+F2</f>
        <v>28.75</v>
      </c>
      <c r="H2" s="13" t="s">
        <v>74</v>
      </c>
      <c r="I2" s="3" t="s">
        <v>74</v>
      </c>
      <c r="K2" s="5">
        <v>1.5</v>
      </c>
      <c r="M2" s="12">
        <f>H2+K2</f>
        <v>4.5</v>
      </c>
      <c r="O2" s="8">
        <v>18.233000000000001</v>
      </c>
      <c r="P2" s="18" t="s">
        <v>98</v>
      </c>
      <c r="Q2" s="8">
        <f>M2+TRUNC(O2)</f>
        <v>22.5</v>
      </c>
      <c r="R2">
        <v>1</v>
      </c>
    </row>
    <row r="3" spans="1:18" x14ac:dyDescent="0.3">
      <c r="A3" s="3" t="s">
        <v>83</v>
      </c>
      <c r="B3" t="s">
        <v>46</v>
      </c>
      <c r="C3" t="s">
        <v>47</v>
      </c>
      <c r="D3" s="1">
        <v>9</v>
      </c>
      <c r="E3" s="5">
        <v>10</v>
      </c>
      <c r="F3" s="8">
        <v>9.375</v>
      </c>
      <c r="G3" s="8">
        <f t="shared" si="0"/>
        <v>28.375</v>
      </c>
      <c r="H3" s="13" t="s">
        <v>74</v>
      </c>
      <c r="I3" s="3" t="s">
        <v>74</v>
      </c>
      <c r="K3" s="5">
        <v>2</v>
      </c>
      <c r="L3" s="15">
        <v>-1</v>
      </c>
      <c r="M3" s="12">
        <f t="shared" ref="M3:M37" si="1">H3+K3</f>
        <v>5</v>
      </c>
      <c r="O3" s="16">
        <v>16.122</v>
      </c>
      <c r="P3" t="s">
        <v>97</v>
      </c>
      <c r="Q3" s="8">
        <v>20</v>
      </c>
      <c r="R3">
        <v>1</v>
      </c>
    </row>
    <row r="4" spans="1:18" x14ac:dyDescent="0.3">
      <c r="A4" s="3" t="s">
        <v>83</v>
      </c>
      <c r="B4" t="s">
        <v>50</v>
      </c>
      <c r="C4" t="s">
        <v>51</v>
      </c>
      <c r="D4" s="1">
        <v>9</v>
      </c>
      <c r="E4" s="5">
        <v>10</v>
      </c>
      <c r="F4" s="8">
        <v>9.375</v>
      </c>
      <c r="G4" s="8">
        <f t="shared" si="0"/>
        <v>28.375</v>
      </c>
      <c r="H4" s="13" t="s">
        <v>74</v>
      </c>
      <c r="I4" s="3" t="s">
        <v>74</v>
      </c>
      <c r="K4" s="5">
        <v>2.5</v>
      </c>
      <c r="M4" s="12">
        <f t="shared" si="1"/>
        <v>5.5</v>
      </c>
      <c r="O4" s="8">
        <v>20.233000000000001</v>
      </c>
      <c r="P4" s="18" t="s">
        <v>98</v>
      </c>
      <c r="Q4" s="8">
        <f>M4+TRUNC(O4)</f>
        <v>25.5</v>
      </c>
      <c r="R4">
        <v>1</v>
      </c>
    </row>
    <row r="5" spans="1:18" x14ac:dyDescent="0.3">
      <c r="A5" s="3" t="s">
        <v>84</v>
      </c>
      <c r="B5" t="s">
        <v>48</v>
      </c>
      <c r="C5" t="s">
        <v>49</v>
      </c>
      <c r="D5" s="1">
        <v>8</v>
      </c>
      <c r="E5" s="5">
        <v>10</v>
      </c>
      <c r="F5" s="8">
        <v>10</v>
      </c>
      <c r="G5" s="8">
        <f t="shared" si="0"/>
        <v>28</v>
      </c>
      <c r="H5" s="13" t="s">
        <v>74</v>
      </c>
      <c r="I5" s="3" t="s">
        <v>74</v>
      </c>
      <c r="K5" s="5">
        <v>1.5</v>
      </c>
      <c r="M5" s="12">
        <f t="shared" si="1"/>
        <v>4.5</v>
      </c>
      <c r="O5" s="8">
        <v>20.323</v>
      </c>
      <c r="P5" s="18" t="s">
        <v>98</v>
      </c>
      <c r="Q5" s="8">
        <f t="shared" ref="Q5:Q37" si="2">M5+TRUNC(O5)</f>
        <v>24.5</v>
      </c>
      <c r="R5">
        <v>1</v>
      </c>
    </row>
    <row r="6" spans="1:18" x14ac:dyDescent="0.3">
      <c r="A6" s="3" t="s">
        <v>84</v>
      </c>
      <c r="B6" t="s">
        <v>22</v>
      </c>
      <c r="C6" t="s">
        <v>23</v>
      </c>
      <c r="D6" s="1">
        <v>10</v>
      </c>
      <c r="E6" s="5">
        <v>8</v>
      </c>
      <c r="F6" s="8">
        <v>10</v>
      </c>
      <c r="G6" s="8">
        <f t="shared" si="0"/>
        <v>28</v>
      </c>
      <c r="H6" s="13" t="s">
        <v>74</v>
      </c>
      <c r="I6" s="3" t="s">
        <v>74</v>
      </c>
      <c r="K6" s="5">
        <v>0.5</v>
      </c>
      <c r="M6" s="12">
        <f t="shared" si="1"/>
        <v>3.5</v>
      </c>
      <c r="O6" s="8">
        <v>19.231999999999999</v>
      </c>
      <c r="P6" s="18" t="s">
        <v>98</v>
      </c>
      <c r="Q6" s="8">
        <f t="shared" si="2"/>
        <v>22.5</v>
      </c>
      <c r="R6">
        <v>1</v>
      </c>
    </row>
    <row r="7" spans="1:18" x14ac:dyDescent="0.3">
      <c r="A7" s="3" t="s">
        <v>84</v>
      </c>
      <c r="B7" t="s">
        <v>12</v>
      </c>
      <c r="C7" t="s">
        <v>11</v>
      </c>
      <c r="D7" s="1">
        <v>9</v>
      </c>
      <c r="E7" s="5">
        <v>9</v>
      </c>
      <c r="F7" s="8">
        <v>10</v>
      </c>
      <c r="G7" s="8">
        <f t="shared" si="0"/>
        <v>28</v>
      </c>
      <c r="H7" s="13" t="s">
        <v>74</v>
      </c>
      <c r="I7" s="3" t="s">
        <v>74</v>
      </c>
      <c r="K7" s="5">
        <v>2.5</v>
      </c>
      <c r="M7" s="12">
        <f t="shared" si="1"/>
        <v>5.5</v>
      </c>
      <c r="O7" s="8">
        <v>19.332999999999998</v>
      </c>
      <c r="P7" s="18" t="s">
        <v>98</v>
      </c>
      <c r="Q7" s="8">
        <f t="shared" si="2"/>
        <v>24.5</v>
      </c>
      <c r="R7">
        <v>1</v>
      </c>
    </row>
    <row r="8" spans="1:18" x14ac:dyDescent="0.3">
      <c r="A8" s="3">
        <v>7</v>
      </c>
      <c r="B8" t="s">
        <v>52</v>
      </c>
      <c r="C8" t="s">
        <v>53</v>
      </c>
      <c r="D8" s="1">
        <v>9</v>
      </c>
      <c r="E8" s="5">
        <v>10</v>
      </c>
      <c r="F8" s="8">
        <v>8.75</v>
      </c>
      <c r="G8" s="8">
        <f t="shared" si="0"/>
        <v>27.75</v>
      </c>
      <c r="H8" s="13" t="s">
        <v>75</v>
      </c>
      <c r="I8" s="3" t="s">
        <v>75</v>
      </c>
      <c r="K8" s="5">
        <v>0</v>
      </c>
      <c r="M8" s="12">
        <f t="shared" si="1"/>
        <v>2</v>
      </c>
      <c r="O8" s="8">
        <v>17.332000000000001</v>
      </c>
      <c r="P8" s="18" t="s">
        <v>98</v>
      </c>
      <c r="Q8" s="8">
        <f t="shared" si="2"/>
        <v>19</v>
      </c>
      <c r="R8" t="s">
        <v>100</v>
      </c>
    </row>
    <row r="9" spans="1:18" x14ac:dyDescent="0.3">
      <c r="A9" s="3">
        <v>8</v>
      </c>
      <c r="B9" t="s">
        <v>81</v>
      </c>
      <c r="C9" t="s">
        <v>44</v>
      </c>
      <c r="D9" s="1">
        <v>10</v>
      </c>
      <c r="E9" s="5">
        <v>10</v>
      </c>
      <c r="F9" s="8">
        <v>7.5</v>
      </c>
      <c r="G9" s="8">
        <f t="shared" si="0"/>
        <v>27.5</v>
      </c>
      <c r="H9" s="13" t="s">
        <v>75</v>
      </c>
      <c r="I9" s="3" t="s">
        <v>75</v>
      </c>
      <c r="K9" s="5">
        <v>0.5</v>
      </c>
      <c r="M9" s="12">
        <f t="shared" si="1"/>
        <v>2.5</v>
      </c>
      <c r="O9" s="8">
        <v>12.212</v>
      </c>
      <c r="P9" s="17" t="s">
        <v>99</v>
      </c>
      <c r="Q9" s="8">
        <f t="shared" si="2"/>
        <v>14.5</v>
      </c>
      <c r="R9" s="17" t="s">
        <v>99</v>
      </c>
    </row>
    <row r="10" spans="1:18" x14ac:dyDescent="0.3">
      <c r="A10" s="7">
        <v>9</v>
      </c>
      <c r="B10" t="s">
        <v>13</v>
      </c>
      <c r="C10" t="s">
        <v>14</v>
      </c>
      <c r="D10" s="1">
        <v>10</v>
      </c>
      <c r="E10" s="5">
        <v>9</v>
      </c>
      <c r="F10" s="8">
        <v>8.125</v>
      </c>
      <c r="G10" s="8">
        <f t="shared" si="0"/>
        <v>27.125</v>
      </c>
      <c r="H10" s="13" t="s">
        <v>75</v>
      </c>
      <c r="I10" s="3" t="s">
        <v>75</v>
      </c>
      <c r="K10" s="5">
        <v>0</v>
      </c>
      <c r="M10" s="12">
        <f t="shared" si="1"/>
        <v>2</v>
      </c>
      <c r="N10" s="9"/>
      <c r="O10" s="8">
        <v>18.231000000000002</v>
      </c>
      <c r="P10" s="17" t="s">
        <v>99</v>
      </c>
      <c r="Q10" s="8">
        <f t="shared" si="2"/>
        <v>20</v>
      </c>
      <c r="R10" s="17" t="s">
        <v>99</v>
      </c>
    </row>
    <row r="11" spans="1:18" x14ac:dyDescent="0.3">
      <c r="A11" s="3">
        <v>10</v>
      </c>
      <c r="B11" t="s">
        <v>61</v>
      </c>
      <c r="C11" t="s">
        <v>47</v>
      </c>
      <c r="D11" s="1">
        <v>9</v>
      </c>
      <c r="E11" s="5">
        <v>9</v>
      </c>
      <c r="F11" s="8">
        <v>8.75</v>
      </c>
      <c r="G11" s="8">
        <f t="shared" si="0"/>
        <v>26.75</v>
      </c>
      <c r="H11" s="13" t="s">
        <v>75</v>
      </c>
      <c r="I11" s="3" t="s">
        <v>75</v>
      </c>
      <c r="K11" s="5">
        <v>2.5</v>
      </c>
      <c r="M11" s="12">
        <f t="shared" si="1"/>
        <v>4.5</v>
      </c>
      <c r="O11" s="8">
        <v>21.231999999999999</v>
      </c>
      <c r="P11" s="18" t="s">
        <v>98</v>
      </c>
      <c r="Q11" s="8">
        <f t="shared" si="2"/>
        <v>25.5</v>
      </c>
      <c r="R11">
        <v>1</v>
      </c>
    </row>
    <row r="12" spans="1:18" x14ac:dyDescent="0.3">
      <c r="A12" s="3">
        <v>11</v>
      </c>
      <c r="B12" t="s">
        <v>66</v>
      </c>
      <c r="C12" t="s">
        <v>67</v>
      </c>
      <c r="D12" s="1">
        <v>10</v>
      </c>
      <c r="E12" s="5">
        <v>9</v>
      </c>
      <c r="F12" s="8">
        <v>7.5</v>
      </c>
      <c r="G12" s="8">
        <f t="shared" si="0"/>
        <v>26.5</v>
      </c>
      <c r="H12" s="13" t="s">
        <v>75</v>
      </c>
      <c r="I12" s="3" t="s">
        <v>75</v>
      </c>
      <c r="K12" s="5">
        <v>1.5</v>
      </c>
      <c r="M12" s="12">
        <f t="shared" si="1"/>
        <v>3.5</v>
      </c>
      <c r="O12" s="8">
        <v>11.223000000000001</v>
      </c>
      <c r="P12" s="18" t="s">
        <v>98</v>
      </c>
      <c r="Q12" s="8">
        <f t="shared" si="2"/>
        <v>14.5</v>
      </c>
      <c r="R12" s="15" t="s">
        <v>101</v>
      </c>
    </row>
    <row r="13" spans="1:18" x14ac:dyDescent="0.3">
      <c r="A13" s="3" t="s">
        <v>85</v>
      </c>
      <c r="B13" t="s">
        <v>6</v>
      </c>
      <c r="C13" t="s">
        <v>7</v>
      </c>
      <c r="D13" s="1">
        <v>9</v>
      </c>
      <c r="E13" s="5">
        <v>8</v>
      </c>
      <c r="F13" s="8">
        <v>9.375</v>
      </c>
      <c r="G13" s="8">
        <f t="shared" si="0"/>
        <v>26.375</v>
      </c>
      <c r="H13" s="13" t="s">
        <v>76</v>
      </c>
      <c r="I13" s="3" t="s">
        <v>76</v>
      </c>
      <c r="K13" s="5">
        <v>1.5</v>
      </c>
      <c r="M13" s="12">
        <f t="shared" si="1"/>
        <v>2.5</v>
      </c>
      <c r="O13" s="8">
        <v>11.333</v>
      </c>
      <c r="P13" s="18" t="s">
        <v>98</v>
      </c>
      <c r="Q13" s="8">
        <f t="shared" si="2"/>
        <v>13.5</v>
      </c>
      <c r="R13" s="15" t="s">
        <v>101</v>
      </c>
    </row>
    <row r="14" spans="1:18" x14ac:dyDescent="0.3">
      <c r="A14" s="3" t="s">
        <v>85</v>
      </c>
      <c r="B14" t="s">
        <v>15</v>
      </c>
      <c r="C14" t="s">
        <v>16</v>
      </c>
      <c r="D14" s="1">
        <v>8</v>
      </c>
      <c r="E14" s="5">
        <v>9</v>
      </c>
      <c r="F14" s="8">
        <v>9.375</v>
      </c>
      <c r="G14" s="8">
        <f t="shared" si="0"/>
        <v>26.375</v>
      </c>
      <c r="H14" s="13" t="s">
        <v>76</v>
      </c>
      <c r="I14" s="3" t="s">
        <v>76</v>
      </c>
      <c r="K14" s="5">
        <v>0</v>
      </c>
      <c r="M14" s="12">
        <f t="shared" si="1"/>
        <v>1</v>
      </c>
      <c r="O14" s="8">
        <v>20.321000000000002</v>
      </c>
      <c r="P14" s="17" t="s">
        <v>99</v>
      </c>
      <c r="Q14" s="8">
        <f t="shared" si="2"/>
        <v>21</v>
      </c>
      <c r="R14" s="17" t="s">
        <v>99</v>
      </c>
    </row>
    <row r="15" spans="1:18" x14ac:dyDescent="0.3">
      <c r="A15" s="3">
        <v>14</v>
      </c>
      <c r="B15" t="s">
        <v>19</v>
      </c>
      <c r="C15" t="s">
        <v>5</v>
      </c>
      <c r="D15" s="1">
        <v>8</v>
      </c>
      <c r="E15" s="5">
        <v>8</v>
      </c>
      <c r="F15" s="8">
        <v>9.375</v>
      </c>
      <c r="G15" s="8">
        <f t="shared" si="0"/>
        <v>25.375</v>
      </c>
      <c r="H15" s="13" t="s">
        <v>76</v>
      </c>
      <c r="I15" s="3" t="s">
        <v>76</v>
      </c>
      <c r="K15" s="5">
        <v>1.5</v>
      </c>
      <c r="M15" s="12">
        <f t="shared" si="1"/>
        <v>2.5</v>
      </c>
      <c r="O15" s="8">
        <v>20.231999999999999</v>
      </c>
      <c r="P15" s="18" t="s">
        <v>98</v>
      </c>
      <c r="Q15" s="8">
        <f t="shared" si="2"/>
        <v>22.5</v>
      </c>
      <c r="R15">
        <v>1</v>
      </c>
    </row>
    <row r="16" spans="1:18" x14ac:dyDescent="0.3">
      <c r="A16" s="7">
        <v>15</v>
      </c>
      <c r="B16" t="s">
        <v>26</v>
      </c>
      <c r="C16" t="s">
        <v>27</v>
      </c>
      <c r="D16" s="1">
        <v>7</v>
      </c>
      <c r="E16" s="5">
        <v>10</v>
      </c>
      <c r="F16" s="8">
        <v>8.125</v>
      </c>
      <c r="G16" s="8">
        <f t="shared" si="0"/>
        <v>25.125</v>
      </c>
      <c r="H16" s="13" t="s">
        <v>76</v>
      </c>
      <c r="I16" s="3" t="s">
        <v>76</v>
      </c>
      <c r="K16" s="5">
        <v>2</v>
      </c>
      <c r="M16" s="12">
        <f t="shared" si="1"/>
        <v>3</v>
      </c>
      <c r="O16" s="8">
        <v>16.231999999999999</v>
      </c>
      <c r="P16" s="18" t="s">
        <v>98</v>
      </c>
      <c r="Q16" s="8">
        <f t="shared" si="2"/>
        <v>19</v>
      </c>
      <c r="R16" t="s">
        <v>100</v>
      </c>
    </row>
    <row r="17" spans="1:18" x14ac:dyDescent="0.3">
      <c r="A17" s="3">
        <v>16</v>
      </c>
      <c r="B17" t="s">
        <v>2</v>
      </c>
      <c r="C17" t="s">
        <v>3</v>
      </c>
      <c r="D17" s="1">
        <v>7</v>
      </c>
      <c r="E17" s="5">
        <v>8</v>
      </c>
      <c r="F17" s="8">
        <v>10</v>
      </c>
      <c r="G17" s="8">
        <f t="shared" si="0"/>
        <v>25</v>
      </c>
      <c r="H17" s="13" t="s">
        <v>76</v>
      </c>
      <c r="I17" s="3" t="s">
        <v>76</v>
      </c>
      <c r="K17" s="5">
        <v>0</v>
      </c>
      <c r="M17" s="12">
        <f t="shared" si="1"/>
        <v>1</v>
      </c>
      <c r="O17" s="8">
        <v>19.231999999999999</v>
      </c>
      <c r="P17" s="18" t="s">
        <v>98</v>
      </c>
      <c r="Q17" s="8">
        <f t="shared" si="2"/>
        <v>20</v>
      </c>
      <c r="R17">
        <v>1</v>
      </c>
    </row>
    <row r="18" spans="1:18" x14ac:dyDescent="0.3">
      <c r="A18" s="3" t="s">
        <v>86</v>
      </c>
      <c r="B18" t="s">
        <v>17</v>
      </c>
      <c r="C18" t="s">
        <v>18</v>
      </c>
      <c r="D18" s="1">
        <v>7</v>
      </c>
      <c r="E18" s="5">
        <v>9</v>
      </c>
      <c r="F18" s="8">
        <v>8.75</v>
      </c>
      <c r="G18" s="8">
        <f t="shared" si="0"/>
        <v>24.75</v>
      </c>
      <c r="H18" s="13" t="s">
        <v>76</v>
      </c>
      <c r="I18" s="3" t="s">
        <v>76</v>
      </c>
      <c r="K18" s="5">
        <v>0.5</v>
      </c>
      <c r="L18" s="15">
        <v>-0.5</v>
      </c>
      <c r="M18" s="12">
        <f t="shared" si="1"/>
        <v>1.5</v>
      </c>
      <c r="O18" s="8">
        <v>15.132</v>
      </c>
      <c r="P18" t="s">
        <v>97</v>
      </c>
      <c r="Q18" s="8">
        <v>16</v>
      </c>
      <c r="R18">
        <v>3</v>
      </c>
    </row>
    <row r="19" spans="1:18" x14ac:dyDescent="0.3">
      <c r="A19" s="3" t="s">
        <v>86</v>
      </c>
      <c r="B19" t="s">
        <v>20</v>
      </c>
      <c r="C19" t="s">
        <v>21</v>
      </c>
      <c r="D19" s="1">
        <v>7</v>
      </c>
      <c r="E19" s="5">
        <v>9</v>
      </c>
      <c r="F19" s="8">
        <v>8.75</v>
      </c>
      <c r="G19" s="8">
        <f t="shared" si="0"/>
        <v>24.75</v>
      </c>
      <c r="H19" s="13" t="s">
        <v>76</v>
      </c>
      <c r="I19" s="3" t="s">
        <v>77</v>
      </c>
      <c r="K19" s="5">
        <v>2.5</v>
      </c>
      <c r="M19" s="12">
        <f t="shared" si="1"/>
        <v>3.5</v>
      </c>
      <c r="O19" s="8">
        <v>19.332000000000001</v>
      </c>
      <c r="P19" s="18" t="s">
        <v>98</v>
      </c>
      <c r="Q19" s="8">
        <f t="shared" si="2"/>
        <v>22.5</v>
      </c>
      <c r="R19">
        <v>1</v>
      </c>
    </row>
    <row r="20" spans="1:18" x14ac:dyDescent="0.3">
      <c r="A20" s="3">
        <v>19</v>
      </c>
      <c r="B20" t="s">
        <v>31</v>
      </c>
      <c r="C20" t="s">
        <v>5</v>
      </c>
      <c r="D20" s="1">
        <v>8.8000000000000007</v>
      </c>
      <c r="E20" s="5">
        <v>8</v>
      </c>
      <c r="F20" s="8">
        <v>7.5</v>
      </c>
      <c r="G20" s="8">
        <f t="shared" si="0"/>
        <v>24.3</v>
      </c>
      <c r="H20" s="13" t="s">
        <v>77</v>
      </c>
      <c r="I20" s="3" t="s">
        <v>77</v>
      </c>
      <c r="K20" s="5">
        <v>0.5</v>
      </c>
      <c r="M20" s="12">
        <f t="shared" si="1"/>
        <v>0.5</v>
      </c>
      <c r="O20" s="8">
        <v>17.233000000000001</v>
      </c>
      <c r="P20" s="18" t="s">
        <v>98</v>
      </c>
      <c r="Q20" s="8">
        <f t="shared" si="2"/>
        <v>17.5</v>
      </c>
      <c r="R20">
        <v>2</v>
      </c>
    </row>
    <row r="21" spans="1:18" x14ac:dyDescent="0.3">
      <c r="A21" s="3" t="s">
        <v>87</v>
      </c>
      <c r="B21" t="s">
        <v>28</v>
      </c>
      <c r="C21" t="s">
        <v>29</v>
      </c>
      <c r="D21" s="1">
        <v>8</v>
      </c>
      <c r="E21" s="5">
        <v>7</v>
      </c>
      <c r="F21" s="8">
        <v>8.75</v>
      </c>
      <c r="G21" s="8">
        <f t="shared" si="0"/>
        <v>23.75</v>
      </c>
      <c r="H21" s="13" t="s">
        <v>77</v>
      </c>
      <c r="I21" s="3" t="s">
        <v>77</v>
      </c>
      <c r="K21" s="5">
        <v>0</v>
      </c>
      <c r="M21" s="12">
        <f t="shared" si="1"/>
        <v>0</v>
      </c>
      <c r="O21" s="8">
        <v>16.233000000000001</v>
      </c>
      <c r="P21" s="18" t="s">
        <v>98</v>
      </c>
      <c r="Q21" s="8">
        <f t="shared" si="2"/>
        <v>16</v>
      </c>
      <c r="R21">
        <v>3</v>
      </c>
    </row>
    <row r="22" spans="1:18" x14ac:dyDescent="0.3">
      <c r="A22" s="3" t="s">
        <v>87</v>
      </c>
      <c r="B22" t="s">
        <v>10</v>
      </c>
      <c r="C22" t="s">
        <v>11</v>
      </c>
      <c r="D22" s="1">
        <v>7</v>
      </c>
      <c r="E22" s="5">
        <v>8</v>
      </c>
      <c r="F22" s="8">
        <v>8.75</v>
      </c>
      <c r="G22" s="8">
        <f t="shared" si="0"/>
        <v>23.75</v>
      </c>
      <c r="H22" s="13" t="s">
        <v>77</v>
      </c>
      <c r="I22" s="3" t="s">
        <v>77</v>
      </c>
      <c r="K22" s="5">
        <v>1.5</v>
      </c>
      <c r="M22" s="12">
        <f t="shared" si="1"/>
        <v>1.5</v>
      </c>
      <c r="O22" s="8">
        <v>15.323</v>
      </c>
      <c r="P22" s="18" t="s">
        <v>98</v>
      </c>
      <c r="Q22" s="8">
        <f t="shared" si="2"/>
        <v>16.5</v>
      </c>
      <c r="R22" t="s">
        <v>102</v>
      </c>
    </row>
    <row r="23" spans="1:18" x14ac:dyDescent="0.3">
      <c r="A23" s="3" t="s">
        <v>88</v>
      </c>
      <c r="B23" t="s">
        <v>43</v>
      </c>
      <c r="C23" t="s">
        <v>44</v>
      </c>
      <c r="D23" s="1">
        <v>4</v>
      </c>
      <c r="E23" s="5">
        <v>10</v>
      </c>
      <c r="F23" s="8">
        <v>9.375</v>
      </c>
      <c r="G23" s="8">
        <f t="shared" si="0"/>
        <v>23.375</v>
      </c>
      <c r="H23" s="13" t="s">
        <v>77</v>
      </c>
      <c r="I23" s="3" t="s">
        <v>77</v>
      </c>
      <c r="K23" s="5">
        <v>1.5</v>
      </c>
      <c r="M23" s="12">
        <f t="shared" si="1"/>
        <v>1.5</v>
      </c>
      <c r="O23" s="8">
        <v>13.131</v>
      </c>
      <c r="P23" s="17" t="s">
        <v>99</v>
      </c>
      <c r="Q23" s="8">
        <f t="shared" si="2"/>
        <v>14.5</v>
      </c>
      <c r="R23" s="17" t="s">
        <v>99</v>
      </c>
    </row>
    <row r="24" spans="1:18" x14ac:dyDescent="0.3">
      <c r="A24" s="3" t="s">
        <v>88</v>
      </c>
      <c r="B24" t="s">
        <v>8</v>
      </c>
      <c r="C24" t="s">
        <v>9</v>
      </c>
      <c r="D24" s="1">
        <v>7</v>
      </c>
      <c r="E24" s="5">
        <v>7</v>
      </c>
      <c r="F24" s="8">
        <v>9.375</v>
      </c>
      <c r="G24" s="8">
        <f t="shared" si="0"/>
        <v>23.375</v>
      </c>
      <c r="H24" s="13" t="s">
        <v>77</v>
      </c>
      <c r="I24" s="3" t="s">
        <v>78</v>
      </c>
      <c r="K24" s="5">
        <v>0</v>
      </c>
      <c r="M24" s="12">
        <f t="shared" si="1"/>
        <v>0</v>
      </c>
      <c r="O24" s="8">
        <v>18.222999999999999</v>
      </c>
      <c r="P24" s="18" t="s">
        <v>98</v>
      </c>
      <c r="Q24" s="8">
        <f t="shared" si="2"/>
        <v>18</v>
      </c>
      <c r="R24">
        <v>2</v>
      </c>
    </row>
    <row r="25" spans="1:18" x14ac:dyDescent="0.3">
      <c r="A25" s="3" t="s">
        <v>89</v>
      </c>
      <c r="B25" t="s">
        <v>32</v>
      </c>
      <c r="C25" t="s">
        <v>33</v>
      </c>
      <c r="D25" s="1">
        <v>8</v>
      </c>
      <c r="E25" s="5">
        <v>7</v>
      </c>
      <c r="F25" s="8">
        <v>8.125</v>
      </c>
      <c r="G25" s="8">
        <f t="shared" si="0"/>
        <v>23.125</v>
      </c>
      <c r="H25" s="13" t="s">
        <v>78</v>
      </c>
      <c r="I25" s="3" t="s">
        <v>78</v>
      </c>
      <c r="K25" s="5">
        <v>2.5</v>
      </c>
      <c r="M25" s="12">
        <f t="shared" si="1"/>
        <v>1.5</v>
      </c>
      <c r="O25" s="8">
        <v>20.231999999999999</v>
      </c>
      <c r="P25" s="18" t="s">
        <v>98</v>
      </c>
      <c r="Q25" s="8">
        <f t="shared" si="2"/>
        <v>21.5</v>
      </c>
      <c r="R25">
        <v>1</v>
      </c>
    </row>
    <row r="26" spans="1:18" x14ac:dyDescent="0.3">
      <c r="A26" s="3">
        <v>25</v>
      </c>
      <c r="B26" t="s">
        <v>30</v>
      </c>
      <c r="C26" t="s">
        <v>5</v>
      </c>
      <c r="D26" s="1">
        <v>7</v>
      </c>
      <c r="E26" s="5">
        <v>6</v>
      </c>
      <c r="F26" s="8">
        <v>10</v>
      </c>
      <c r="G26" s="8">
        <f t="shared" si="0"/>
        <v>23</v>
      </c>
      <c r="H26" s="13" t="s">
        <v>78</v>
      </c>
      <c r="I26" s="3" t="s">
        <v>78</v>
      </c>
      <c r="K26" s="5">
        <v>0.5</v>
      </c>
      <c r="M26" s="12">
        <f t="shared" si="1"/>
        <v>-0.5</v>
      </c>
      <c r="O26" s="8">
        <v>17.233000000000001</v>
      </c>
      <c r="P26" s="18" t="s">
        <v>98</v>
      </c>
      <c r="Q26" s="8">
        <f t="shared" si="2"/>
        <v>16.5</v>
      </c>
      <c r="R26" t="s">
        <v>102</v>
      </c>
    </row>
    <row r="27" spans="1:18" x14ac:dyDescent="0.3">
      <c r="A27" s="3">
        <v>26</v>
      </c>
      <c r="B27" t="s">
        <v>55</v>
      </c>
      <c r="C27" t="s">
        <v>56</v>
      </c>
      <c r="D27" s="1">
        <v>8</v>
      </c>
      <c r="E27" s="5">
        <v>8</v>
      </c>
      <c r="F27" s="8">
        <v>6.875</v>
      </c>
      <c r="G27" s="8">
        <f t="shared" si="0"/>
        <v>22.875</v>
      </c>
      <c r="H27" s="13" t="s">
        <v>78</v>
      </c>
      <c r="I27" s="3" t="s">
        <v>78</v>
      </c>
      <c r="K27" s="5">
        <v>1</v>
      </c>
      <c r="M27" s="12">
        <f t="shared" si="1"/>
        <v>0</v>
      </c>
      <c r="O27" s="8">
        <v>12.112</v>
      </c>
      <c r="P27" s="17" t="s">
        <v>99</v>
      </c>
      <c r="Q27" s="8">
        <f t="shared" si="2"/>
        <v>12</v>
      </c>
      <c r="R27" s="17" t="s">
        <v>99</v>
      </c>
    </row>
    <row r="28" spans="1:18" x14ac:dyDescent="0.3">
      <c r="A28" s="7">
        <v>27</v>
      </c>
      <c r="B28" t="s">
        <v>62</v>
      </c>
      <c r="C28" t="s">
        <v>63</v>
      </c>
      <c r="D28" s="1">
        <v>5</v>
      </c>
      <c r="E28" s="5">
        <v>9</v>
      </c>
      <c r="F28" s="8">
        <v>8.75</v>
      </c>
      <c r="G28" s="8">
        <f t="shared" si="0"/>
        <v>22.75</v>
      </c>
      <c r="H28" s="13" t="s">
        <v>78</v>
      </c>
      <c r="I28" s="3" t="s">
        <v>78</v>
      </c>
      <c r="K28" s="5">
        <v>1</v>
      </c>
      <c r="L28" s="15">
        <v>-1</v>
      </c>
      <c r="M28" s="12">
        <f t="shared" si="1"/>
        <v>0</v>
      </c>
      <c r="O28" s="8">
        <v>13.231</v>
      </c>
      <c r="P28" t="s">
        <v>97</v>
      </c>
      <c r="Q28" s="8">
        <f t="shared" si="2"/>
        <v>13</v>
      </c>
      <c r="R28" s="15" t="s">
        <v>101</v>
      </c>
    </row>
    <row r="29" spans="1:18" x14ac:dyDescent="0.3">
      <c r="A29" s="3">
        <v>28</v>
      </c>
      <c r="B29" t="s">
        <v>34</v>
      </c>
      <c r="C29" t="s">
        <v>35</v>
      </c>
      <c r="D29" s="1">
        <v>9</v>
      </c>
      <c r="E29" s="5">
        <v>8</v>
      </c>
      <c r="F29" s="8">
        <v>5.625</v>
      </c>
      <c r="G29" s="8">
        <f t="shared" si="0"/>
        <v>22.625</v>
      </c>
      <c r="H29" s="13" t="s">
        <v>78</v>
      </c>
      <c r="I29" s="3" t="s">
        <v>78</v>
      </c>
      <c r="K29" s="5">
        <v>1.5</v>
      </c>
      <c r="M29" s="12">
        <f t="shared" si="1"/>
        <v>0.5</v>
      </c>
      <c r="O29" s="8">
        <v>18.231999999999999</v>
      </c>
      <c r="P29" s="18" t="s">
        <v>98</v>
      </c>
      <c r="Q29" s="8">
        <f t="shared" si="2"/>
        <v>18.5</v>
      </c>
      <c r="R29">
        <v>2</v>
      </c>
    </row>
    <row r="30" spans="1:18" x14ac:dyDescent="0.3">
      <c r="A30" s="3">
        <v>29</v>
      </c>
      <c r="B30" t="s">
        <v>4</v>
      </c>
      <c r="C30" t="s">
        <v>5</v>
      </c>
      <c r="D30" s="1">
        <v>8</v>
      </c>
      <c r="E30" s="5">
        <v>6</v>
      </c>
      <c r="F30" s="8">
        <v>7.5</v>
      </c>
      <c r="G30" s="8">
        <f t="shared" si="0"/>
        <v>21.5</v>
      </c>
      <c r="H30" s="13" t="s">
        <v>79</v>
      </c>
      <c r="I30" s="3" t="s">
        <v>79</v>
      </c>
      <c r="K30" s="5">
        <v>1.5</v>
      </c>
      <c r="M30" s="12">
        <f t="shared" si="1"/>
        <v>-0.5</v>
      </c>
      <c r="O30" s="8">
        <v>16.222000000000001</v>
      </c>
      <c r="P30" s="18" t="s">
        <v>98</v>
      </c>
      <c r="Q30" s="8">
        <f t="shared" si="2"/>
        <v>15.5</v>
      </c>
      <c r="R30">
        <v>3</v>
      </c>
    </row>
    <row r="31" spans="1:18" x14ac:dyDescent="0.3">
      <c r="A31" s="7">
        <v>30</v>
      </c>
      <c r="B31" t="s">
        <v>45</v>
      </c>
      <c r="C31" t="s">
        <v>29</v>
      </c>
      <c r="D31" s="1">
        <v>9</v>
      </c>
      <c r="E31" s="5">
        <v>6</v>
      </c>
      <c r="F31" s="8">
        <v>5.625</v>
      </c>
      <c r="G31" s="8">
        <f t="shared" si="0"/>
        <v>20.625</v>
      </c>
      <c r="H31" s="13" t="s">
        <v>79</v>
      </c>
      <c r="I31" s="3" t="s">
        <v>79</v>
      </c>
      <c r="K31" s="5">
        <v>2.5</v>
      </c>
      <c r="M31" s="12">
        <f t="shared" si="1"/>
        <v>0.5</v>
      </c>
      <c r="O31" s="8"/>
      <c r="Q31" s="8"/>
    </row>
    <row r="32" spans="1:18" x14ac:dyDescent="0.3">
      <c r="A32" s="3">
        <v>31</v>
      </c>
      <c r="B32" t="s">
        <v>28</v>
      </c>
      <c r="C32" t="s">
        <v>18</v>
      </c>
      <c r="D32" s="1">
        <v>6</v>
      </c>
      <c r="E32" s="5">
        <v>7</v>
      </c>
      <c r="F32" s="8">
        <v>7.5</v>
      </c>
      <c r="G32" s="8">
        <f t="shared" si="0"/>
        <v>20.5</v>
      </c>
      <c r="H32" s="13" t="s">
        <v>79</v>
      </c>
      <c r="I32" s="3" t="s">
        <v>79</v>
      </c>
      <c r="K32" s="5">
        <v>0.5</v>
      </c>
      <c r="M32" s="12">
        <f t="shared" si="1"/>
        <v>-1.5</v>
      </c>
      <c r="O32" s="8">
        <v>15.223000000000001</v>
      </c>
      <c r="P32" s="18" t="s">
        <v>98</v>
      </c>
      <c r="Q32" s="8">
        <f t="shared" si="2"/>
        <v>13.5</v>
      </c>
      <c r="R32" s="15" t="s">
        <v>101</v>
      </c>
    </row>
    <row r="33" spans="1:18" x14ac:dyDescent="0.3">
      <c r="A33" s="3">
        <v>32</v>
      </c>
      <c r="B33" t="s">
        <v>54</v>
      </c>
      <c r="C33" t="s">
        <v>27</v>
      </c>
      <c r="D33" s="1">
        <v>6</v>
      </c>
      <c r="E33" s="5">
        <v>7</v>
      </c>
      <c r="F33" s="8">
        <v>6.875</v>
      </c>
      <c r="G33" s="8">
        <f t="shared" si="0"/>
        <v>19.875</v>
      </c>
      <c r="H33" s="13" t="s">
        <v>79</v>
      </c>
      <c r="I33" s="3" t="s">
        <v>79</v>
      </c>
      <c r="K33" s="5">
        <v>1.5</v>
      </c>
      <c r="M33" s="12">
        <f t="shared" si="1"/>
        <v>-0.5</v>
      </c>
      <c r="O33" s="8">
        <v>18.231999999999999</v>
      </c>
      <c r="P33" s="18" t="s">
        <v>98</v>
      </c>
      <c r="Q33" s="8">
        <f t="shared" si="2"/>
        <v>17.5</v>
      </c>
      <c r="R33">
        <v>2</v>
      </c>
    </row>
    <row r="34" spans="1:18" x14ac:dyDescent="0.3">
      <c r="A34" s="7">
        <v>33</v>
      </c>
      <c r="B34" t="s">
        <v>57</v>
      </c>
      <c r="C34" t="s">
        <v>58</v>
      </c>
      <c r="D34" s="1">
        <v>8</v>
      </c>
      <c r="E34" s="5">
        <v>5</v>
      </c>
      <c r="F34" s="8">
        <v>6.25</v>
      </c>
      <c r="G34" s="8">
        <f t="shared" si="0"/>
        <v>19.25</v>
      </c>
      <c r="H34" s="13" t="s">
        <v>79</v>
      </c>
      <c r="I34" s="3" t="s">
        <v>79</v>
      </c>
      <c r="K34" s="5">
        <v>0</v>
      </c>
      <c r="M34" s="12">
        <f t="shared" si="1"/>
        <v>-2</v>
      </c>
      <c r="O34" s="8">
        <v>15.231999999999999</v>
      </c>
      <c r="P34" s="18" t="s">
        <v>98</v>
      </c>
      <c r="Q34" s="8">
        <f t="shared" si="2"/>
        <v>13</v>
      </c>
      <c r="R34" s="15" t="s">
        <v>101</v>
      </c>
    </row>
    <row r="35" spans="1:18" x14ac:dyDescent="0.3">
      <c r="A35" s="3">
        <v>34</v>
      </c>
      <c r="B35" t="s">
        <v>36</v>
      </c>
      <c r="C35" t="s">
        <v>37</v>
      </c>
      <c r="D35" s="1">
        <v>7</v>
      </c>
      <c r="E35" s="5">
        <v>5</v>
      </c>
      <c r="F35" s="8">
        <v>6.75</v>
      </c>
      <c r="G35" s="8">
        <f t="shared" si="0"/>
        <v>18.75</v>
      </c>
      <c r="H35" s="13" t="s">
        <v>79</v>
      </c>
      <c r="I35" s="3" t="s">
        <v>79</v>
      </c>
      <c r="K35" s="5">
        <v>0</v>
      </c>
      <c r="M35" s="12">
        <f t="shared" si="1"/>
        <v>-2</v>
      </c>
      <c r="O35" s="8"/>
      <c r="Q35" s="8"/>
    </row>
    <row r="36" spans="1:18" x14ac:dyDescent="0.3">
      <c r="A36" s="3">
        <v>35</v>
      </c>
      <c r="B36" t="s">
        <v>41</v>
      </c>
      <c r="C36" t="s">
        <v>42</v>
      </c>
      <c r="D36" s="1">
        <v>5</v>
      </c>
      <c r="E36" s="5">
        <v>6</v>
      </c>
      <c r="F36" s="8">
        <v>6.8129999999999997</v>
      </c>
      <c r="G36" s="8">
        <f t="shared" si="0"/>
        <v>17.812999999999999</v>
      </c>
      <c r="H36" s="13" t="s">
        <v>80</v>
      </c>
      <c r="I36" s="3" t="s">
        <v>80</v>
      </c>
      <c r="K36" s="5">
        <v>0</v>
      </c>
      <c r="M36" s="12">
        <f t="shared" si="1"/>
        <v>-3</v>
      </c>
      <c r="O36" s="8">
        <v>5.01</v>
      </c>
      <c r="P36" s="17" t="s">
        <v>99</v>
      </c>
      <c r="Q36" s="8">
        <f t="shared" si="2"/>
        <v>2</v>
      </c>
      <c r="R36" s="17" t="s">
        <v>99</v>
      </c>
    </row>
    <row r="37" spans="1:18" x14ac:dyDescent="0.3">
      <c r="A37" s="7">
        <v>36</v>
      </c>
      <c r="B37" t="s">
        <v>64</v>
      </c>
      <c r="C37" t="s">
        <v>65</v>
      </c>
      <c r="D37" s="1">
        <v>7</v>
      </c>
      <c r="E37" s="5">
        <v>10</v>
      </c>
      <c r="F37" s="8"/>
      <c r="G37" s="8">
        <f t="shared" si="0"/>
        <v>17</v>
      </c>
      <c r="H37" s="13" t="s">
        <v>80</v>
      </c>
      <c r="I37" s="3" t="s">
        <v>80</v>
      </c>
      <c r="K37" s="5">
        <v>0</v>
      </c>
      <c r="M37" s="12">
        <f t="shared" si="1"/>
        <v>-3</v>
      </c>
      <c r="O37" s="8">
        <v>15.222</v>
      </c>
      <c r="P37" s="18" t="s">
        <v>98</v>
      </c>
      <c r="Q37" s="8">
        <f t="shared" si="2"/>
        <v>12</v>
      </c>
      <c r="R37" s="15" t="s">
        <v>101</v>
      </c>
    </row>
    <row r="38" spans="1:18" x14ac:dyDescent="0.3">
      <c r="A38" s="3">
        <v>37</v>
      </c>
      <c r="B38" t="s">
        <v>40</v>
      </c>
      <c r="C38" t="s">
        <v>5</v>
      </c>
      <c r="D38" s="1">
        <v>6</v>
      </c>
      <c r="E38" s="5"/>
      <c r="F38" s="8"/>
      <c r="G38" s="8">
        <f t="shared" si="0"/>
        <v>6</v>
      </c>
      <c r="H38" s="3"/>
      <c r="I38" s="3" t="s">
        <v>80</v>
      </c>
      <c r="K38" s="5">
        <v>0</v>
      </c>
      <c r="O38" s="8"/>
    </row>
    <row r="39" spans="1:18" x14ac:dyDescent="0.3">
      <c r="A39" s="3">
        <v>38</v>
      </c>
      <c r="B39" t="s">
        <v>59</v>
      </c>
      <c r="C39" t="s">
        <v>60</v>
      </c>
      <c r="D39" s="1">
        <v>6</v>
      </c>
      <c r="E39" s="5"/>
      <c r="F39" s="8"/>
      <c r="G39" s="8">
        <f t="shared" si="0"/>
        <v>6</v>
      </c>
      <c r="H39" s="3"/>
      <c r="I39" s="3" t="s">
        <v>80</v>
      </c>
      <c r="K39" s="5">
        <v>0</v>
      </c>
      <c r="O39" s="8"/>
    </row>
    <row r="40" spans="1:18" x14ac:dyDescent="0.3">
      <c r="A40" s="7">
        <v>39</v>
      </c>
      <c r="B40" t="s">
        <v>38</v>
      </c>
      <c r="C40" t="s">
        <v>39</v>
      </c>
      <c r="D40" s="1">
        <v>2</v>
      </c>
      <c r="E40" s="5"/>
      <c r="F40" s="8"/>
      <c r="G40" s="8">
        <f t="shared" si="0"/>
        <v>2</v>
      </c>
      <c r="H40" s="3"/>
      <c r="I40" s="3" t="s">
        <v>80</v>
      </c>
      <c r="K40" s="5">
        <v>0</v>
      </c>
      <c r="O40" s="8"/>
    </row>
    <row r="41" spans="1:18" x14ac:dyDescent="0.3">
      <c r="B41" t="s">
        <v>68</v>
      </c>
      <c r="D41" s="5">
        <f>AVERAGE(D2:D40)</f>
        <v>7.6358974358974363</v>
      </c>
      <c r="E41" s="5">
        <f>AVERAGE(E2:E40)</f>
        <v>8.1944444444444446</v>
      </c>
    </row>
  </sheetData>
  <sortState xmlns:xlrd2="http://schemas.microsoft.com/office/spreadsheetml/2017/richdata2" ref="B2:G40">
    <sortCondition descending="1" ref="G2:G40"/>
  </sortState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EPE30E Průběžný test 1 (pátek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Kokaisl</dc:creator>
  <cp:lastModifiedBy>Kokaisl Petr</cp:lastModifiedBy>
  <dcterms:created xsi:type="dcterms:W3CDTF">2022-04-01T17:45:42Z</dcterms:created>
  <dcterms:modified xsi:type="dcterms:W3CDTF">2022-05-16T17:57:50Z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2022-03-11T21:25:14+01:00</dcterms:created>
  <dcterms:modified xsi:type="dcterms:W3CDTF">2022-03-11T21:25:14+01:00</dcterms:modified>
  <cp:revision>0</cp:revision>
</cp:coreProperties>
</file>